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105" windowWidth="19320" windowHeight="10050"/>
  </bookViews>
  <sheets>
    <sheet name="RO1" sheetId="2" r:id="rId1"/>
    <sheet name="RO1 solutie" sheetId="1" r:id="rId2"/>
  </sheets>
  <definedNames>
    <definedName name="judete" localSheetId="0">'RO1'!$V$1:$V$8</definedName>
    <definedName name="judete">'RO1 solutie'!$V$1:$V$8</definedName>
  </definedNames>
  <calcPr calcId="144525"/>
</workbook>
</file>

<file path=xl/calcChain.xml><?xml version="1.0" encoding="utf-8"?>
<calcChain xmlns="http://schemas.openxmlformats.org/spreadsheetml/2006/main">
  <c r="I12" i="2" l="1"/>
  <c r="L12" i="2" s="1"/>
  <c r="L11" i="2"/>
  <c r="I11" i="2"/>
  <c r="L10" i="2"/>
  <c r="I10" i="2"/>
  <c r="K9" i="2"/>
  <c r="J9" i="2"/>
  <c r="I9" i="2"/>
  <c r="K3" i="1"/>
  <c r="K4" i="1"/>
  <c r="K5" i="1"/>
  <c r="J4" i="1"/>
  <c r="J5" i="1"/>
  <c r="J3" i="1"/>
  <c r="I10" i="1" l="1"/>
  <c r="I11" i="1"/>
  <c r="I12" i="1"/>
  <c r="K12" i="1" l="1"/>
  <c r="L12" i="1"/>
  <c r="J12" i="1"/>
  <c r="J10" i="1"/>
  <c r="K10" i="1"/>
  <c r="L10" i="1"/>
  <c r="J11" i="1"/>
  <c r="K11" i="1"/>
  <c r="L11" i="1"/>
  <c r="K9" i="1"/>
  <c r="I9" i="1" l="1"/>
  <c r="J9" i="1"/>
</calcChain>
</file>

<file path=xl/comments1.xml><?xml version="1.0" encoding="utf-8"?>
<comments xmlns="http://schemas.openxmlformats.org/spreadsheetml/2006/main">
  <authors>
    <author>Fabian Ailenei</author>
  </authors>
  <commentList>
    <comment ref="K3" authorId="0">
      <text>
        <r>
          <rPr>
            <b/>
            <sz val="8"/>
            <color indexed="81"/>
            <rFont val="Tahoma"/>
            <charset val="1"/>
          </rPr>
          <t>Fabian Ailenei:</t>
        </r>
        <r>
          <rPr>
            <sz val="8"/>
            <color indexed="81"/>
            <rFont val="Tahoma"/>
            <charset val="1"/>
          </rPr>
          <t xml:space="preserve">
VLOOKUP nu poate extrage din stanga coloanei pe care cautam!</t>
        </r>
      </text>
    </comment>
    <comment ref="K10" authorId="0">
      <text>
        <r>
          <rPr>
            <b/>
            <sz val="8"/>
            <color indexed="81"/>
            <rFont val="Tahoma"/>
            <charset val="1"/>
          </rPr>
          <t>Fabian Ailenei:</t>
        </r>
        <r>
          <rPr>
            <sz val="8"/>
            <color indexed="81"/>
            <rFont val="Tahoma"/>
            <charset val="1"/>
          </rPr>
          <t xml:space="preserve">
INDEX extrage informatii de pe orice coloana, stanga sau dreapta coloanei pe care cautam!</t>
        </r>
      </text>
    </comment>
  </commentList>
</comments>
</file>

<file path=xl/sharedStrings.xml><?xml version="1.0" encoding="utf-8"?>
<sst xmlns="http://schemas.openxmlformats.org/spreadsheetml/2006/main" count="112" uniqueCount="42">
  <si>
    <t>Judet</t>
  </si>
  <si>
    <t>Oras</t>
  </si>
  <si>
    <t>Populatie</t>
  </si>
  <si>
    <t>Craiova</t>
  </si>
  <si>
    <t>Bihor</t>
  </si>
  <si>
    <t>Oradea</t>
  </si>
  <si>
    <t>Timis</t>
  </si>
  <si>
    <t>Timisoara</t>
  </si>
  <si>
    <t>Hunedoara</t>
  </si>
  <si>
    <t>Deva</t>
  </si>
  <si>
    <t>Salaj</t>
  </si>
  <si>
    <t>Zalau</t>
  </si>
  <si>
    <t>Harghita</t>
  </si>
  <si>
    <t>Mircurea Ciuc</t>
  </si>
  <si>
    <t>Vrancea</t>
  </si>
  <si>
    <t>Focsani</t>
  </si>
  <si>
    <t>Dambovita</t>
  </si>
  <si>
    <t>Targoviste</t>
  </si>
  <si>
    <t>Dolj</t>
  </si>
  <si>
    <t>BH</t>
  </si>
  <si>
    <t>TM</t>
  </si>
  <si>
    <t>HD</t>
  </si>
  <si>
    <t>SJ</t>
  </si>
  <si>
    <t>HR</t>
  </si>
  <si>
    <t>VN</t>
  </si>
  <si>
    <t>DB</t>
  </si>
  <si>
    <t>DJ</t>
  </si>
  <si>
    <t>Prefix</t>
  </si>
  <si>
    <t>(0259)</t>
  </si>
  <si>
    <t>(0245)</t>
  </si>
  <si>
    <t>(0251)</t>
  </si>
  <si>
    <t>(0254)</t>
  </si>
  <si>
    <t>(0266)</t>
  </si>
  <si>
    <t>(0244)</t>
  </si>
  <si>
    <t>(0256)</t>
  </si>
  <si>
    <t>(0237)</t>
  </si>
  <si>
    <t>Auto</t>
  </si>
  <si>
    <t>VLOOKUP</t>
  </si>
  <si>
    <t>INDEX-MATCH</t>
  </si>
  <si>
    <t>Angajati</t>
  </si>
  <si>
    <t>Magazine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</si>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</sst>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38"/>
      <scheme val="minor"/>
    </font>
    <font>
      <b/>
      <sz val="11"/>
      <color theme="0"/>
      <name val="Times New Roman"/>
      <family val="2"/>
      <scheme val="minor"/>
    </font>
    <font>
      <sz val="11"/>
      <color theme="0"/>
      <name val="Times New Roman"/>
      <family val="2"/>
      <charset val="238"/>
      <scheme val="minor"/>
    </font>
    <font>
      <b/>
      <sz val="11"/>
      <color theme="0"/>
      <name val="Times New Roman"/>
      <family val="1"/>
      <scheme val="minor"/>
    </font>
    <font>
      <sz val="11"/>
      <color theme="0"/>
      <name val="Times New Roman"/>
      <family val="1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double">
        <color rgb="FF3F3F3F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right"/>
    </xf>
    <xf numFmtId="3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49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/>
    <xf numFmtId="0" fontId="1" fillId="2" borderId="4" xfId="0" applyFont="1" applyFill="1" applyBorder="1"/>
    <xf numFmtId="0" fontId="0" fillId="0" borderId="2" xfId="0" applyFont="1" applyBorder="1"/>
    <xf numFmtId="0" fontId="0" fillId="0" borderId="3" xfId="0" applyFont="1" applyBorder="1"/>
    <xf numFmtId="3" fontId="0" fillId="0" borderId="3" xfId="0" applyNumberFormat="1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6" xfId="0" applyFont="1" applyBorder="1"/>
    <xf numFmtId="49" fontId="0" fillId="0" borderId="3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0" xfId="0" applyFont="1" applyBorder="1"/>
    <xf numFmtId="3" fontId="0" fillId="0" borderId="0" xfId="0" applyNumberFormat="1" applyFont="1" applyBorder="1"/>
    <xf numFmtId="0" fontId="2" fillId="3" borderId="8" xfId="1" applyBorder="1" applyAlignment="1">
      <alignment horizontal="centerContinuous"/>
    </xf>
    <xf numFmtId="3" fontId="1" fillId="2" borderId="10" xfId="0" applyNumberFormat="1" applyFont="1" applyFill="1" applyBorder="1"/>
    <xf numFmtId="0" fontId="3" fillId="3" borderId="7" xfId="1" applyFont="1" applyBorder="1" applyAlignment="1">
      <alignment horizontal="centerContinuous"/>
    </xf>
    <xf numFmtId="0" fontId="4" fillId="2" borderId="9" xfId="0" applyFont="1" applyFill="1" applyBorder="1"/>
    <xf numFmtId="3" fontId="4" fillId="2" borderId="10" xfId="0" applyNumberFormat="1" applyFont="1" applyFill="1" applyBorder="1"/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NewsPrint">
  <a:themeElements>
    <a:clrScheme name="NewsPrint">
      <a:dk1>
        <a:sysClr val="windowText" lastClr="000000"/>
      </a:dk1>
      <a:lt1>
        <a:sysClr val="window" lastClr="FFFFFF"/>
      </a:lt1>
      <a:dk2>
        <a:srgbClr val="303030"/>
      </a:dk2>
      <a:lt2>
        <a:srgbClr val="DEDEE0"/>
      </a:lt2>
      <a:accent1>
        <a:srgbClr val="AD0101"/>
      </a:accent1>
      <a:accent2>
        <a:srgbClr val="726056"/>
      </a:accent2>
      <a:accent3>
        <a:srgbClr val="AC956E"/>
      </a:accent3>
      <a:accent4>
        <a:srgbClr val="808DA9"/>
      </a:accent4>
      <a:accent5>
        <a:srgbClr val="424E5B"/>
      </a:accent5>
      <a:accent6>
        <a:srgbClr val="730E00"/>
      </a:accent6>
      <a:hlink>
        <a:srgbClr val="D26900"/>
      </a:hlink>
      <a:folHlink>
        <a:srgbClr val="D89243"/>
      </a:folHlink>
    </a:clrScheme>
    <a:fontScheme name="NewsPrint">
      <a:majorFont>
        <a:latin typeface="Impact"/>
        <a:ea typeface=""/>
        <a:cs typeface=""/>
        <a:font script="Jpan" typeface="HGP創英角ｺﾞｼｯｸUB"/>
        <a:font script="Hang" typeface="HY견고딕"/>
        <a:font script="Hans" typeface="微软雅黑"/>
        <a:font script="Hant" typeface="微軟正黑體"/>
        <a:font script="Arab" typeface="Tahoma"/>
        <a:font script="Hebr" typeface="To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NewsPrint">
      <a:fillStyleLst>
        <a:solidFill>
          <a:schemeClr val="phClr"/>
        </a:solidFill>
        <a:gradFill rotWithShape="1">
          <a:gsLst>
            <a:gs pos="0">
              <a:schemeClr val="phClr">
                <a:tint val="37000"/>
                <a:hueMod val="100000"/>
                <a:satMod val="200000"/>
                <a:lumMod val="88000"/>
              </a:schemeClr>
            </a:gs>
            <a:gs pos="100000">
              <a:schemeClr val="phClr">
                <a:tint val="53000"/>
                <a:shade val="100000"/>
                <a:hueMod val="100000"/>
                <a:satMod val="350000"/>
                <a:lumMod val="79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83000"/>
                <a:shade val="100000"/>
                <a:alpha val="100000"/>
                <a:hueMod val="100000"/>
                <a:satMod val="220000"/>
                <a:lumMod val="90000"/>
              </a:schemeClr>
            </a:gs>
            <a:gs pos="76000">
              <a:schemeClr val="phClr">
                <a:shade val="100000"/>
              </a:schemeClr>
            </a:gs>
            <a:gs pos="100000">
              <a:schemeClr val="phClr">
                <a:shade val="93000"/>
                <a:alpha val="100000"/>
                <a:satMod val="100000"/>
                <a:lumMod val="93000"/>
              </a:schemeClr>
            </a:gs>
          </a:gsLst>
          <a:path path="circle">
            <a:fillToRect l="15000" t="15000" r="100000" b="100000"/>
          </a:path>
        </a:gradFill>
      </a:fillStyleLst>
      <a:lnStyleLst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12700" dir="528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2700">
            <a:bevelT w="31750" h="127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3000"/>
              </a:schemeClr>
            </a:gs>
            <a:gs pos="100000">
              <a:schemeClr val="phClr">
                <a:shade val="55000"/>
              </a:schemeClr>
            </a:gs>
          </a:gsLst>
          <a:lin ang="5400000" scaled="1"/>
        </a:gradFill>
        <a:blipFill rotWithShape="1">
          <a:blip xmlns:r="http://schemas.openxmlformats.org/officeDocument/2006/relationships" r:embed="rId1">
            <a:duotone>
              <a:schemeClr val="phClr">
                <a:shade val="20000"/>
                <a:satMod val="350000"/>
                <a:lumMod val="125000"/>
              </a:schemeClr>
              <a:schemeClr val="phClr">
                <a:tint val="90000"/>
                <a:satMod val="25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zoomScale="115" zoomScaleNormal="115" workbookViewId="0">
      <selection activeCell="J3" sqref="J3"/>
    </sheetView>
  </sheetViews>
  <sheetFormatPr defaultRowHeight="15" x14ac:dyDescent="0.25"/>
  <cols>
    <col min="1" max="1" width="7" customWidth="1"/>
    <col min="2" max="2" width="8.28515625" style="1" customWidth="1"/>
    <col min="3" max="3" width="12.28515625" customWidth="1"/>
    <col min="4" max="4" width="15.7109375" customWidth="1"/>
    <col min="5" max="5" width="10.7109375" style="2" customWidth="1"/>
    <col min="6" max="7" width="9.42578125" customWidth="1"/>
    <col min="8" max="8" width="5" customWidth="1"/>
    <col min="9" max="9" width="12.42578125" customWidth="1"/>
    <col min="10" max="10" width="15.42578125" customWidth="1"/>
    <col min="11" max="11" width="13.42578125" customWidth="1"/>
    <col min="22" max="22" width="13.42578125" bestFit="1" customWidth="1"/>
  </cols>
  <sheetData>
    <row r="1" spans="1:22" ht="15.75" thickBot="1" x14ac:dyDescent="0.3">
      <c r="A1" s="3" t="s">
        <v>36</v>
      </c>
      <c r="B1" s="5" t="s">
        <v>27</v>
      </c>
      <c r="C1" s="4" t="s">
        <v>0</v>
      </c>
      <c r="D1" s="4" t="s">
        <v>1</v>
      </c>
      <c r="E1" s="6" t="s">
        <v>2</v>
      </c>
      <c r="F1" s="4" t="s">
        <v>39</v>
      </c>
      <c r="G1" s="7" t="s">
        <v>40</v>
      </c>
      <c r="I1" s="22" t="s">
        <v>37</v>
      </c>
      <c r="J1" s="20"/>
      <c r="K1" s="20"/>
      <c r="V1" t="s">
        <v>4</v>
      </c>
    </row>
    <row r="2" spans="1:22" ht="15.75" thickTop="1" x14ac:dyDescent="0.25">
      <c r="A2" s="8" t="s">
        <v>19</v>
      </c>
      <c r="B2" s="16" t="s">
        <v>28</v>
      </c>
      <c r="C2" s="9" t="s">
        <v>4</v>
      </c>
      <c r="D2" s="9" t="s">
        <v>5</v>
      </c>
      <c r="E2" s="10">
        <v>206527</v>
      </c>
      <c r="F2" s="9">
        <v>410</v>
      </c>
      <c r="G2" s="11">
        <v>20</v>
      </c>
      <c r="I2" s="23" t="s">
        <v>0</v>
      </c>
      <c r="J2" s="24" t="s">
        <v>40</v>
      </c>
      <c r="K2" s="21" t="s">
        <v>36</v>
      </c>
      <c r="V2" t="s">
        <v>16</v>
      </c>
    </row>
    <row r="3" spans="1:22" x14ac:dyDescent="0.25">
      <c r="A3" s="8" t="s">
        <v>24</v>
      </c>
      <c r="B3" s="16" t="s">
        <v>35</v>
      </c>
      <c r="C3" s="9" t="s">
        <v>14</v>
      </c>
      <c r="D3" s="9" t="s">
        <v>15</v>
      </c>
      <c r="E3" s="10">
        <v>103219</v>
      </c>
      <c r="F3" s="9">
        <v>380</v>
      </c>
      <c r="G3" s="11">
        <v>45</v>
      </c>
      <c r="I3" t="s">
        <v>4</v>
      </c>
      <c r="V3" t="s">
        <v>18</v>
      </c>
    </row>
    <row r="4" spans="1:22" x14ac:dyDescent="0.25">
      <c r="A4" s="8" t="s">
        <v>20</v>
      </c>
      <c r="B4" s="16" t="s">
        <v>34</v>
      </c>
      <c r="C4" s="9" t="s">
        <v>6</v>
      </c>
      <c r="D4" s="9" t="s">
        <v>7</v>
      </c>
      <c r="E4" s="10">
        <v>315977</v>
      </c>
      <c r="F4" s="9">
        <v>340</v>
      </c>
      <c r="G4" s="11">
        <v>21</v>
      </c>
      <c r="I4" t="s">
        <v>6</v>
      </c>
      <c r="V4" t="s">
        <v>12</v>
      </c>
    </row>
    <row r="5" spans="1:22" x14ac:dyDescent="0.25">
      <c r="A5" s="8" t="s">
        <v>25</v>
      </c>
      <c r="B5" s="16" t="s">
        <v>29</v>
      </c>
      <c r="C5" s="9" t="s">
        <v>16</v>
      </c>
      <c r="D5" s="9" t="s">
        <v>17</v>
      </c>
      <c r="E5" s="10">
        <v>89429</v>
      </c>
      <c r="F5" s="9">
        <v>310</v>
      </c>
      <c r="G5" s="11">
        <v>41</v>
      </c>
      <c r="I5" t="s">
        <v>8</v>
      </c>
      <c r="V5" t="s">
        <v>8</v>
      </c>
    </row>
    <row r="6" spans="1:22" x14ac:dyDescent="0.25">
      <c r="A6" s="8" t="s">
        <v>23</v>
      </c>
      <c r="B6" s="16" t="s">
        <v>32</v>
      </c>
      <c r="C6" s="9" t="s">
        <v>12</v>
      </c>
      <c r="D6" s="9" t="s">
        <v>13</v>
      </c>
      <c r="E6" s="10">
        <v>41852</v>
      </c>
      <c r="F6" s="9">
        <v>310</v>
      </c>
      <c r="G6" s="11">
        <v>35</v>
      </c>
      <c r="I6" s="18"/>
      <c r="J6" s="19"/>
      <c r="V6" t="s">
        <v>10</v>
      </c>
    </row>
    <row r="7" spans="1:22" x14ac:dyDescent="0.25">
      <c r="A7" s="8" t="s">
        <v>26</v>
      </c>
      <c r="B7" s="16" t="s">
        <v>30</v>
      </c>
      <c r="C7" s="9" t="s">
        <v>18</v>
      </c>
      <c r="D7" s="9" t="s">
        <v>3</v>
      </c>
      <c r="E7" s="10">
        <v>302622</v>
      </c>
      <c r="F7" s="9">
        <v>300</v>
      </c>
      <c r="G7" s="11">
        <v>21</v>
      </c>
      <c r="V7" t="s">
        <v>6</v>
      </c>
    </row>
    <row r="8" spans="1:22" ht="15.75" thickBot="1" x14ac:dyDescent="0.3">
      <c r="A8" s="8" t="s">
        <v>22</v>
      </c>
      <c r="B8" s="16" t="s">
        <v>33</v>
      </c>
      <c r="C8" s="9" t="s">
        <v>10</v>
      </c>
      <c r="D8" s="9" t="s">
        <v>11</v>
      </c>
      <c r="E8" s="10">
        <v>62305</v>
      </c>
      <c r="F8" s="9">
        <v>250</v>
      </c>
      <c r="G8" s="11">
        <v>28</v>
      </c>
      <c r="I8" s="22" t="s">
        <v>38</v>
      </c>
      <c r="J8" s="20"/>
      <c r="K8" s="20"/>
      <c r="V8" t="s">
        <v>14</v>
      </c>
    </row>
    <row r="9" spans="1:22" ht="15.75" thickTop="1" x14ac:dyDescent="0.25">
      <c r="A9" s="12" t="s">
        <v>21</v>
      </c>
      <c r="B9" s="17" t="s">
        <v>31</v>
      </c>
      <c r="C9" s="13" t="s">
        <v>8</v>
      </c>
      <c r="D9" s="13" t="s">
        <v>9</v>
      </c>
      <c r="E9" s="14">
        <v>69390</v>
      </c>
      <c r="F9" s="13">
        <v>240</v>
      </c>
      <c r="G9" s="15">
        <v>22</v>
      </c>
      <c r="I9" s="23" t="str">
        <f t="shared" ref="I9:J12" si="0">I2</f>
        <v>Judet</v>
      </c>
      <c r="J9" s="24" t="str">
        <f t="shared" si="0"/>
        <v>Magazine</v>
      </c>
      <c r="K9" s="21" t="str">
        <f>K2</f>
        <v>Auto</v>
      </c>
      <c r="L9" t="s">
        <v>41</v>
      </c>
    </row>
    <row r="10" spans="1:22" x14ac:dyDescent="0.25">
      <c r="I10" t="str">
        <f t="shared" si="0"/>
        <v>Bihor</v>
      </c>
      <c r="L10">
        <f>MATCH(I10,C:C,0)</f>
        <v>2</v>
      </c>
    </row>
    <row r="11" spans="1:22" x14ac:dyDescent="0.25">
      <c r="I11" t="str">
        <f t="shared" si="0"/>
        <v>Timis</v>
      </c>
      <c r="L11">
        <f>MATCH(I11,C:C,0)</f>
        <v>4</v>
      </c>
    </row>
    <row r="12" spans="1:22" x14ac:dyDescent="0.25">
      <c r="I12" t="str">
        <f t="shared" si="0"/>
        <v>Hunedoara</v>
      </c>
      <c r="L12">
        <f>MATCH(I12,C:C,0)</f>
        <v>9</v>
      </c>
    </row>
  </sheetData>
  <dataValidations count="1">
    <dataValidation type="list" allowBlank="1" showInputMessage="1" showErrorMessage="1" sqref="I3:I5 I10:I12">
      <formula1>judete</formula1>
    </dataValidation>
  </dataValidations>
  <pageMargins left="0.7" right="0.7" top="0.75" bottom="0.75" header="0.3" footer="0.3"/>
  <pageSetup paperSize="9" orientation="portrait" r:id="rId1"/>
  <ignoredErrors>
    <ignoredError sqref="B2:B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"/>
  <sheetViews>
    <sheetView zoomScale="115" zoomScaleNormal="115" workbookViewId="0">
      <selection activeCell="K10" sqref="K10"/>
    </sheetView>
  </sheetViews>
  <sheetFormatPr defaultRowHeight="15" x14ac:dyDescent="0.25"/>
  <cols>
    <col min="1" max="1" width="7" customWidth="1"/>
    <col min="2" max="2" width="8.28515625" style="1" customWidth="1"/>
    <col min="3" max="3" width="12.28515625" customWidth="1"/>
    <col min="4" max="4" width="15.7109375" customWidth="1"/>
    <col min="5" max="5" width="10.7109375" style="2" customWidth="1"/>
    <col min="6" max="7" width="9.42578125" customWidth="1"/>
    <col min="8" max="8" width="5" customWidth="1"/>
    <col min="9" max="9" width="12.42578125" customWidth="1"/>
    <col min="10" max="10" width="15.42578125" customWidth="1"/>
    <col min="11" max="11" width="13.42578125" customWidth="1"/>
    <col min="22" max="22" width="13.42578125" bestFit="1" customWidth="1"/>
  </cols>
  <sheetData>
    <row r="1" spans="1:22" ht="15.75" thickBot="1" x14ac:dyDescent="0.3">
      <c r="A1" s="3" t="s">
        <v>36</v>
      </c>
      <c r="B1" s="5" t="s">
        <v>27</v>
      </c>
      <c r="C1" s="4" t="s">
        <v>0</v>
      </c>
      <c r="D1" s="4" t="s">
        <v>1</v>
      </c>
      <c r="E1" s="6" t="s">
        <v>2</v>
      </c>
      <c r="F1" s="4" t="s">
        <v>39</v>
      </c>
      <c r="G1" s="7" t="s">
        <v>40</v>
      </c>
      <c r="I1" s="22" t="s">
        <v>37</v>
      </c>
      <c r="J1" s="20"/>
      <c r="K1" s="20"/>
      <c r="V1" t="s">
        <v>4</v>
      </c>
    </row>
    <row r="2" spans="1:22" ht="15.75" thickTop="1" x14ac:dyDescent="0.25">
      <c r="A2" s="8" t="s">
        <v>19</v>
      </c>
      <c r="B2" s="16" t="s">
        <v>28</v>
      </c>
      <c r="C2" s="9" t="s">
        <v>4</v>
      </c>
      <c r="D2" s="9" t="s">
        <v>5</v>
      </c>
      <c r="E2" s="10">
        <v>206527</v>
      </c>
      <c r="F2" s="9">
        <v>410</v>
      </c>
      <c r="G2" s="11">
        <v>20</v>
      </c>
      <c r="I2" s="23" t="s">
        <v>0</v>
      </c>
      <c r="J2" s="24" t="s">
        <v>40</v>
      </c>
      <c r="K2" s="21" t="s">
        <v>36</v>
      </c>
      <c r="V2" t="s">
        <v>16</v>
      </c>
    </row>
    <row r="3" spans="1:22" x14ac:dyDescent="0.25">
      <c r="A3" s="8" t="s">
        <v>24</v>
      </c>
      <c r="B3" s="16" t="s">
        <v>35</v>
      </c>
      <c r="C3" s="9" t="s">
        <v>14</v>
      </c>
      <c r="D3" s="9" t="s">
        <v>15</v>
      </c>
      <c r="E3" s="10">
        <v>103219</v>
      </c>
      <c r="F3" s="9">
        <v>380</v>
      </c>
      <c r="G3" s="11">
        <v>45</v>
      </c>
      <c r="I3" t="s">
        <v>4</v>
      </c>
      <c r="J3">
        <f>VLOOKUP(I3,C:G,5,0)</f>
        <v>20</v>
      </c>
      <c r="K3" t="e">
        <f t="shared" ref="K3:K5" si="0">VLOOKUP(I3,C:G,-2,0)</f>
        <v>#VALUE!</v>
      </c>
      <c r="V3" t="s">
        <v>18</v>
      </c>
    </row>
    <row r="4" spans="1:22" x14ac:dyDescent="0.25">
      <c r="A4" s="8" t="s">
        <v>20</v>
      </c>
      <c r="B4" s="16" t="s">
        <v>34</v>
      </c>
      <c r="C4" s="9" t="s">
        <v>6</v>
      </c>
      <c r="D4" s="9" t="s">
        <v>7</v>
      </c>
      <c r="E4" s="10">
        <v>315977</v>
      </c>
      <c r="F4" s="9">
        <v>340</v>
      </c>
      <c r="G4" s="11">
        <v>21</v>
      </c>
      <c r="I4" t="s">
        <v>6</v>
      </c>
      <c r="J4">
        <f>VLOOKUP(I4,C:G,5,0)</f>
        <v>21</v>
      </c>
      <c r="K4" t="e">
        <f t="shared" si="0"/>
        <v>#VALUE!</v>
      </c>
      <c r="V4" t="s">
        <v>12</v>
      </c>
    </row>
    <row r="5" spans="1:22" x14ac:dyDescent="0.25">
      <c r="A5" s="8" t="s">
        <v>25</v>
      </c>
      <c r="B5" s="16" t="s">
        <v>29</v>
      </c>
      <c r="C5" s="9" t="s">
        <v>16</v>
      </c>
      <c r="D5" s="9" t="s">
        <v>17</v>
      </c>
      <c r="E5" s="10">
        <v>89429</v>
      </c>
      <c r="F5" s="9">
        <v>310</v>
      </c>
      <c r="G5" s="11">
        <v>41</v>
      </c>
      <c r="I5" t="s">
        <v>8</v>
      </c>
      <c r="J5">
        <f>VLOOKUP(I5,C:G,5,0)</f>
        <v>22</v>
      </c>
      <c r="K5" t="e">
        <f t="shared" si="0"/>
        <v>#VALUE!</v>
      </c>
      <c r="V5" t="s">
        <v>8</v>
      </c>
    </row>
    <row r="6" spans="1:22" x14ac:dyDescent="0.25">
      <c r="A6" s="8" t="s">
        <v>23</v>
      </c>
      <c r="B6" s="16" t="s">
        <v>32</v>
      </c>
      <c r="C6" s="9" t="s">
        <v>12</v>
      </c>
      <c r="D6" s="9" t="s">
        <v>13</v>
      </c>
      <c r="E6" s="10">
        <v>41852</v>
      </c>
      <c r="F6" s="9">
        <v>310</v>
      </c>
      <c r="G6" s="11">
        <v>35</v>
      </c>
      <c r="I6" s="18"/>
      <c r="J6" s="19"/>
      <c r="V6" t="s">
        <v>10</v>
      </c>
    </row>
    <row r="7" spans="1:22" x14ac:dyDescent="0.25">
      <c r="A7" s="8" t="s">
        <v>26</v>
      </c>
      <c r="B7" s="16" t="s">
        <v>30</v>
      </c>
      <c r="C7" s="9" t="s">
        <v>18</v>
      </c>
      <c r="D7" s="9" t="s">
        <v>3</v>
      </c>
      <c r="E7" s="10">
        <v>302622</v>
      </c>
      <c r="F7" s="9">
        <v>300</v>
      </c>
      <c r="G7" s="11">
        <v>21</v>
      </c>
      <c r="V7" t="s">
        <v>6</v>
      </c>
    </row>
    <row r="8" spans="1:22" ht="15.75" thickBot="1" x14ac:dyDescent="0.3">
      <c r="A8" s="8" t="s">
        <v>22</v>
      </c>
      <c r="B8" s="16" t="s">
        <v>33</v>
      </c>
      <c r="C8" s="9" t="s">
        <v>10</v>
      </c>
      <c r="D8" s="9" t="s">
        <v>11</v>
      </c>
      <c r="E8" s="10">
        <v>62305</v>
      </c>
      <c r="F8" s="9">
        <v>250</v>
      </c>
      <c r="G8" s="11">
        <v>28</v>
      </c>
      <c r="I8" s="22" t="s">
        <v>38</v>
      </c>
      <c r="J8" s="20"/>
      <c r="K8" s="20"/>
      <c r="V8" t="s">
        <v>14</v>
      </c>
    </row>
    <row r="9" spans="1:22" ht="15.75" thickTop="1" x14ac:dyDescent="0.25">
      <c r="A9" s="12" t="s">
        <v>21</v>
      </c>
      <c r="B9" s="17" t="s">
        <v>31</v>
      </c>
      <c r="C9" s="13" t="s">
        <v>8</v>
      </c>
      <c r="D9" s="13" t="s">
        <v>9</v>
      </c>
      <c r="E9" s="14">
        <v>69390</v>
      </c>
      <c r="F9" s="13">
        <v>240</v>
      </c>
      <c r="G9" s="15">
        <v>22</v>
      </c>
      <c r="I9" s="23" t="str">
        <f t="shared" ref="I9:J9" si="1">I2</f>
        <v>Judet</v>
      </c>
      <c r="J9" s="24" t="str">
        <f t="shared" si="1"/>
        <v>Magazine</v>
      </c>
      <c r="K9" s="21" t="str">
        <f>K2</f>
        <v>Auto</v>
      </c>
      <c r="L9" t="s">
        <v>41</v>
      </c>
    </row>
    <row r="10" spans="1:22" x14ac:dyDescent="0.25">
      <c r="I10" t="str">
        <f t="shared" ref="I10:I12" si="2">I3</f>
        <v>Bihor</v>
      </c>
      <c r="J10">
        <f>INDEX(G:G,MATCH(I10,C:C,0))</f>
        <v>20</v>
      </c>
      <c r="K10" t="str">
        <f>INDEX(A:A,MATCH(I10,C:C,0))</f>
        <v>BH</v>
      </c>
      <c r="L10">
        <f>MATCH(I10,C:C,0)</f>
        <v>2</v>
      </c>
    </row>
    <row r="11" spans="1:22" x14ac:dyDescent="0.25">
      <c r="I11" t="str">
        <f t="shared" si="2"/>
        <v>Timis</v>
      </c>
      <c r="J11">
        <f>INDEX(G:G,MATCH(I11,C:C,0))</f>
        <v>21</v>
      </c>
      <c r="K11" t="str">
        <f>INDEX(A:A,MATCH(I11,C:C,0))</f>
        <v>TM</v>
      </c>
      <c r="L11">
        <f>MATCH(I11,C:C,0)</f>
        <v>4</v>
      </c>
    </row>
    <row r="12" spans="1:22" x14ac:dyDescent="0.25">
      <c r="I12" t="str">
        <f t="shared" si="2"/>
        <v>Hunedoara</v>
      </c>
      <c r="J12">
        <f>INDEX(G:G,MATCH(I12,C:C,0))</f>
        <v>22</v>
      </c>
      <c r="K12" t="str">
        <f>INDEX(A:A,MATCH(I12,C:C,0))</f>
        <v>HD</v>
      </c>
      <c r="L12">
        <f>MATCH(I12,C:C,0)</f>
        <v>9</v>
      </c>
    </row>
  </sheetData>
  <sortState ref="A2:G9">
    <sortCondition descending="1" ref="F4"/>
  </sortState>
  <dataValidations count="1">
    <dataValidation type="list" allowBlank="1" showInputMessage="1" showErrorMessage="1" sqref="I3:I5 I10:I12">
      <formula1>judete</formula1>
    </dataValidation>
  </dataValidations>
  <pageMargins left="0.7" right="0.7" top="0.75" bottom="0.75" header="0.3" footer="0.3"/>
  <pageSetup paperSize="9" orientation="portrait" r:id="rId1"/>
  <ignoredErrors>
    <ignoredError sqref="B2:B9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RO1</vt:lpstr>
      <vt:lpstr>RO1 solutie</vt:lpstr>
      <vt:lpstr>'RO1'!judete</vt:lpstr>
      <vt:lpstr>judete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Ailenei</dc:creator>
  <cp:lastModifiedBy>Fabian Ailenei</cp:lastModifiedBy>
  <dcterms:created xsi:type="dcterms:W3CDTF">2015-09-29T09:19:56Z</dcterms:created>
  <dcterms:modified xsi:type="dcterms:W3CDTF">2015-10-04T10:14:28Z</dcterms:modified>
</cp:coreProperties>
</file>