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525" windowWidth="14805" windowHeight="7590"/>
  </bookViews>
  <sheets>
    <sheet name="GRILA ETF" sheetId="2" r:id="rId1"/>
  </sheets>
  <definedNames>
    <definedName name="_xlnm.Print_Area" localSheetId="0">'GRILA ETF'!$A$1:$E$68</definedName>
  </definedNames>
  <calcPr calcId="152511"/>
</workbook>
</file>

<file path=xl/calcChain.xml><?xml version="1.0" encoding="utf-8"?>
<calcChain xmlns="http://schemas.openxmlformats.org/spreadsheetml/2006/main">
  <c r="E55" i="2" l="1"/>
  <c r="E52" i="2" l="1"/>
  <c r="E51" i="2" s="1"/>
  <c r="E48" i="2"/>
  <c r="E44" i="2"/>
  <c r="E39" i="2"/>
  <c r="E35" i="2"/>
  <c r="E32" i="2"/>
  <c r="E29" i="2"/>
  <c r="E20" i="2"/>
  <c r="E15" i="2"/>
  <c r="E12" i="2"/>
  <c r="E7" i="2"/>
  <c r="E43" i="2" l="1"/>
  <c r="E19" i="2"/>
  <c r="E6" i="2"/>
  <c r="E59" i="2" l="1"/>
</calcChain>
</file>

<file path=xl/sharedStrings.xml><?xml version="1.0" encoding="utf-8"?>
<sst xmlns="http://schemas.openxmlformats.org/spreadsheetml/2006/main" count="118" uniqueCount="89">
  <si>
    <t>Punctaj</t>
  </si>
  <si>
    <t>Contribuţia proiectului la realizarea obiectivului priorității de investiție</t>
  </si>
  <si>
    <t>Criteriu/ Subcriteriu</t>
  </si>
  <si>
    <t>Este cuprins într-una din diviziunile 13-33</t>
  </si>
  <si>
    <t>Domeniul de activitate (clasa CAEN) în care se realizează investiția (în conformitate cu Anexa 2 ”Lista domeniilor de activitate eligibile” la ghid)</t>
  </si>
  <si>
    <t>1.1.</t>
  </si>
  <si>
    <t>1.</t>
  </si>
  <si>
    <t>a.</t>
  </si>
  <si>
    <t>b.</t>
  </si>
  <si>
    <t>c.</t>
  </si>
  <si>
    <t>d.</t>
  </si>
  <si>
    <t>Este cuprins într-una din diviziunile 41-43</t>
  </si>
  <si>
    <r>
      <t>Este cuprins într-una din diviziunile 36-95</t>
    </r>
    <r>
      <rPr>
        <sz val="8"/>
        <color theme="1"/>
        <rFont val="Calibri"/>
        <family val="2"/>
        <scheme val="minor"/>
      </rPr>
      <t> </t>
    </r>
    <r>
      <rPr>
        <sz val="11"/>
        <color theme="1"/>
        <rFont val="Calibri"/>
        <family val="2"/>
        <scheme val="minor"/>
      </rPr>
      <t>, cu excepţia celor de la punctele b. și c.</t>
    </r>
  </si>
  <si>
    <t>1.2.</t>
  </si>
  <si>
    <t>Domeniul strategic, în conformitate cu Anexa 2 ”Lista domeniilor de activitate eligibile” la ghid</t>
  </si>
  <si>
    <t>1.3.</t>
  </si>
  <si>
    <t>Prin inovație/ diversificare de produs/serviciu</t>
  </si>
  <si>
    <r>
      <t>Prin inovație/ diversificare de proces</t>
    </r>
    <r>
      <rPr>
        <sz val="8"/>
        <color theme="1"/>
        <rFont val="Calibri"/>
        <family val="2"/>
        <scheme val="minor"/>
      </rPr>
      <t> </t>
    </r>
  </si>
  <si>
    <t>Calitatea, maturitatea și sustenabilitatea proiectului. Capacitatea financiară și operațională a solicitantului</t>
  </si>
  <si>
    <t>2.</t>
  </si>
  <si>
    <t>2.1.</t>
  </si>
  <si>
    <t>e.</t>
  </si>
  <si>
    <t>f.</t>
  </si>
  <si>
    <t>g.</t>
  </si>
  <si>
    <t>h.</t>
  </si>
  <si>
    <t>2.2.</t>
  </si>
  <si>
    <t>este pozitiv pe toată durata de analiză a investiţiei</t>
  </si>
  <si>
    <t>prezintă valori negative oricând pe durata de analiză a investiţiei </t>
  </si>
  <si>
    <t>2.3.</t>
  </si>
  <si>
    <t>3.</t>
  </si>
  <si>
    <t>3.1.</t>
  </si>
  <si>
    <t>Investiția include măsuri de îmbunătățire a calității mediului înconjurător și de creștere a eficienței energetice:</t>
  </si>
  <si>
    <t>Respectarea principiilor privind dezvoltarea durabilă, egalitatea de şanse, de gen și nediscriminarea.
(Nu vor fi punctate măsurile de conformare cu obligațiile legale ale solicitantului în aceste domenii)</t>
  </si>
  <si>
    <t>Utilizarea surselor regenerabile de energie</t>
  </si>
  <si>
    <t>Retehnologizarea și înlocuirea echipamentelor cu unele mai eficiente energetic (inclusiv eficientizarea iluminatului în spațiile de producţie). Optimizarea funcţionării instalaţiilor şi a fluxurilor tehnologice</t>
  </si>
  <si>
    <t>Minimizarea la sursă a deșeurilor generate. Colectarea selectivă și creșterea gradului de recuperare și reciclare a deșeurilor</t>
  </si>
  <si>
    <t>3.2.</t>
  </si>
  <si>
    <t>Investiția include măsuri de asigurare a egalității de șanse și tratament:</t>
  </si>
  <si>
    <t>Adaptarea infrastructurii, inclusiv a echipamentelor și utilajelor pentru accesul și operarea de către persoane cu dizabilităţi</t>
  </si>
  <si>
    <t>4.</t>
  </si>
  <si>
    <t>Complementaritatea cu alte investiții realizate din alte axe prioritare ale POR, precum și alte surse de finanțare</t>
  </si>
  <si>
    <t>4.1.</t>
  </si>
  <si>
    <t>Proiectul este complementar altui proiect/ altor proiecte realizate de către solicitant din alte surse de finanțare</t>
  </si>
  <si>
    <t>5.</t>
  </si>
  <si>
    <t>Concentrarea strategică a investițiilor</t>
  </si>
  <si>
    <t>Proiectul se implementează într-un municipiu reședință de județ, exceptând Municipiul București și Municipiul Tulcea</t>
  </si>
  <si>
    <t>Angajarea de persoane din categorii defavorizate</t>
  </si>
  <si>
    <t>Punctajul aferent unui criteriu reprezinta suma punctajelor obtinute la fiecare subcriteriu aferent.</t>
  </si>
  <si>
    <t>Punctajul final reprezinta suma punctajelor obtinute la toate cele 5 criterii.</t>
  </si>
  <si>
    <t>Observatii</t>
  </si>
  <si>
    <t>25-29,99%</t>
  </si>
  <si>
    <t>20-24,99%</t>
  </si>
  <si>
    <t>15-19,99%</t>
  </si>
  <si>
    <t>10-14,99%</t>
  </si>
  <si>
    <t>5-9,99%</t>
  </si>
  <si>
    <t>1-4,99%</t>
  </si>
  <si>
    <t>Total</t>
  </si>
  <si>
    <t>Caracterul inovativ al investiției propuse (vezi observatiile de mai jos)</t>
  </si>
  <si>
    <r>
      <rPr>
        <b/>
        <sz val="11"/>
        <color theme="1"/>
        <rFont val="Calibri"/>
        <family val="2"/>
        <charset val="238"/>
        <scheme val="minor"/>
      </rPr>
      <t>Referitor la subcriteriul 1.3. Caracterul inovativ al investiției propuse:</t>
    </r>
    <r>
      <rPr>
        <sz val="11"/>
        <color theme="1"/>
        <rFont val="Calibri"/>
        <family val="2"/>
        <scheme val="minor"/>
      </rPr>
      <t xml:space="preserve">
</t>
    </r>
    <r>
      <rPr>
        <b/>
        <sz val="11"/>
        <color theme="1"/>
        <rFont val="Calibri"/>
        <family val="2"/>
        <charset val="238"/>
        <scheme val="minor"/>
      </rPr>
      <t>Inovarea</t>
    </r>
    <r>
      <rPr>
        <sz val="11"/>
        <color theme="1"/>
        <rFont val="Calibri"/>
        <family val="2"/>
        <charset val="238"/>
        <scheme val="minor"/>
      </rPr>
      <t xml:space="preserve"> este o activitate din care rezultă un produs, bun sau serviciu, nou sau semnificativ îmbunătăţit sau un proces nou sau semnificativ îmbunătăţit, o metodă nouă de marketing sau o metodă nouă organizaţională în practicile de afaceri, în organizarea locului de muncă sau în relaţiile externe. Inovarea este bazată pe rezultatele unor tehnologii noi, pe noi combinaţii ale tehnologiei existente sau pe utilizarea altor cunoştinţe obţinute de întreprindere.</t>
    </r>
  </si>
  <si>
    <r>
      <rPr>
        <b/>
        <sz val="11"/>
        <color theme="1"/>
        <rFont val="Calibri"/>
        <family val="2"/>
        <charset val="238"/>
        <scheme val="minor"/>
      </rPr>
      <t>Inovarea de produs</t>
    </r>
    <r>
      <rPr>
        <sz val="11"/>
        <color theme="1"/>
        <rFont val="Calibri"/>
        <family val="2"/>
        <charset val="238"/>
        <scheme val="minor"/>
      </rPr>
      <t xml:space="preserve"> (bun sau serviciu) reprezintă introducerea unui bun sau a unui serviciu, nou sau semnificativ îmbunătăţit în privinţa caracteristicilor sau modului său de folosire (aceasta poate include îmbunătăţiri semnificative în privinţa specificaţiilor tehnice, componentelor şi materialelor, software-ului incorporat, uşurinţei de utilizare sau a altor caracteristici funcţionale)
Produsele inovate pot fi noi pentru piaţă sau noi numai pentru întreprindere. O întreprindere poate avea inovare de produs chiar dacă acesta nu este nou pentru piaţă, dar este nou pentru întreprindere. 
</t>
    </r>
  </si>
  <si>
    <r>
      <rPr>
        <b/>
        <sz val="11"/>
        <color theme="1"/>
        <rFont val="Calibri"/>
        <family val="2"/>
        <charset val="238"/>
        <scheme val="minor"/>
      </rPr>
      <t xml:space="preserve">Inovarea de proces </t>
    </r>
    <r>
      <rPr>
        <sz val="11"/>
        <color theme="1"/>
        <rFont val="Calibri"/>
        <family val="2"/>
        <charset val="238"/>
        <scheme val="minor"/>
      </rPr>
      <t>reprezintă implementarea unei metode noi sau semnificativ îmbunătăţite de producţie sau livrare (acestea pot include schimbări semnificative de tehnici, echipamente şi/ sau software), cu scopul de reducere a costurilor unitare de producţiei şi distribuţiei, să îmbunătăţească calitatea, să producă sau să distribuie produse noi sau îmbunătăţite semnificativ.
De asemenea, o întreprindere poate avea inovare de proces, chiar dacă ea nu este prima care a introdus procesul pe piaţă.</t>
    </r>
    <r>
      <rPr>
        <b/>
        <sz val="11"/>
        <color theme="1"/>
        <rFont val="Calibri"/>
        <family val="2"/>
        <charset val="238"/>
        <scheme val="minor"/>
      </rPr>
      <t xml:space="preserve">
</t>
    </r>
    <r>
      <rPr>
        <sz val="11"/>
        <color theme="1"/>
        <rFont val="Calibri"/>
        <family val="2"/>
        <scheme val="minor"/>
      </rPr>
      <t xml:space="preserve">
</t>
    </r>
    <r>
      <rPr>
        <i/>
        <sz val="11"/>
        <color theme="1"/>
        <rFont val="Calibri"/>
        <family val="2"/>
        <charset val="238"/>
        <scheme val="minor"/>
      </rPr>
      <t>(Sursa: Guidelines for collecting and interpreting innovation data, ediţia a 3a - OSLO MANUAL, OECD, European Commission, Eurostat, 2005)</t>
    </r>
  </si>
  <si>
    <t>Investiția propusă conduce la creșterea cifrei de afaceri față de nivelul înregistrat în exercițiul financiar anterior depunerii cererii de finanțare</t>
  </si>
  <si>
    <t>&gt;=30%</t>
  </si>
  <si>
    <t>1-2,99</t>
  </si>
  <si>
    <t>3-4,99</t>
  </si>
  <si>
    <t>&gt;=5</t>
  </si>
  <si>
    <t xml:space="preserve">În caz de punctaj final egal între unul sau mai mulți beneficiari, departajarea se va face în funcție de punctajele sau valorile absolute prezentate (în caz de puctaj egal), obținute la următoarele subcriterii, în ordinea enumerată mai jos, până la departajarea beneficiarilor: 2.1, 2.3, 1.1, 1.2, 1.3, 4.1, 5.1, 5.2, 3.1, 3.2
</t>
  </si>
  <si>
    <t>Proiectul se implementează într-o stațiune turistică, conform HG 852/2008 pentru aprobarea normelor şi criteriilor de atestare a staţiunilor turistice</t>
  </si>
  <si>
    <t>Investiția propusă nu conduce la creșterea cifrei de afaceri</t>
  </si>
  <si>
    <t>Proiectul se implementează într-o stațiune turistică, conform HG 852/2008 pentru aprobarea normelor şi criteriilor de atestare a staţiunilor turistice, care este și stațiune balneară, climatică sau balneoclimatică, conform OG 109/2000 privind statiunile balneare, climatice si balneoclimatice</t>
  </si>
  <si>
    <t>Anexa 4 - Grila de evaluare tehnică și financiară</t>
  </si>
  <si>
    <t>2.4.</t>
  </si>
  <si>
    <t>Solicitantul asigură o cofinanțare la valoarea cheltuielilor eligibile și demonstrează capacitate de asigura această cofinanțare</t>
  </si>
  <si>
    <t>2.5.</t>
  </si>
  <si>
    <t>Fluxul de numerar net cumulat al investiției în perioada de exploatare, în condițiile unei estimări detaliate, fundamentate, realiste a cheltuielilor şi veniturilor din operare</t>
  </si>
  <si>
    <t>Bugetul proiectului este corect estimat și necesar pentru implementarea investiției</t>
  </si>
  <si>
    <t>Costurile de investiție nu sunt fundamentate.</t>
  </si>
  <si>
    <t>Toate costurile de investiție sunt fundamentate, spre exemplu prin oferte de preț/ cataloage/ website-uri, orice alte surse verificabile</t>
  </si>
  <si>
    <t xml:space="preserve">Domeniul de activitate (clasa CAEN) în care se realizează investiția este identificat la nivel național prin Planurile de Dezvoltare Regională 2014-2020 (Tabelul B din Anexa 2), excusiv cele care au fost identificate și în Strategia Națională de Competitivitate 2014-2020 </t>
  </si>
  <si>
    <t>Domeniul de activitate (clasa CAEN) în care se realizează investiția este identificat la nivel național prin Strategia Națională de Competitivitate 2014-2020 (Tabelul A din Anexa 2)</t>
  </si>
  <si>
    <t>Este cuprins într-una din diviziunile 55 sau 93 sau în clasa 8690</t>
  </si>
  <si>
    <t>Prin inovație/ diversificare de produs/serviciu și proces</t>
  </si>
  <si>
    <t>Cofinanțarea solicitantului la valoarea eligibilă este de cel puțin 10%. Solicitantul prezintă scrisoare de confort angajantă, extras de cont bancar -cont escrow, dovada unei linii/contract de credit emisă de bancă/instituţie financiar bancară etc</t>
  </si>
  <si>
    <t>Cofinanțarea solicitantului la valoarea eligibilă este de 5-9,99%. Solicitantul prezintă scrisoare de confort angajantă, extras de cont bancar -cont escrow, dovada unei linii/contract de credit emisă de bancă/instituţie financiar bancară etc</t>
  </si>
  <si>
    <t>Cofinanțarea solicitantului la valoarea eligibilă este de cel mult 4,99%. Solicitantul prezintă scrisoare de confort angajantă, extras de cont bancar -cont escrow, dovada unei linii/contract de credit emisă de bancă/instituţie financiar bancară etc</t>
  </si>
  <si>
    <t>Investiția prevede creșterea numărului mediu de salariați ca urmare a realizării investiției și menținerea acestei creșteri pe întreaga perioadă de monitorizare a proiectului (3 ani după efectuarea plății finale în cadrul proiectului) cu:</t>
  </si>
  <si>
    <t>Solicitantul a mai realizat investiții din surse proprii (rezultate din exploatarea capitalului propriu sau din autofinantare ) în îmobilizări corporale (2111. Terenuri, 2112. Amenajari de terenuri, 212. Constructii, 2131. Echipamente tehnologice (masini, utilaje si instalatii de lucru),  2132. Aparate si instalatii de masurare, control si reglare) și  Imobilizari corporale în curs (cont 231). Valoarea minimă a investiției a fost de 3000 Euro</t>
  </si>
  <si>
    <t>Solicitantul a mai beneficiat de finanțări din fonduri publice în ultimii 3 ani. Valoarea minimă a investiției a fost de 3000 Euro</t>
  </si>
  <si>
    <t>Punctarea fiecarui subcriteriu se face prin selectarea unei optiuni (ex. a., b., c.) si a punctajului aferent optiunii, cu exceptia subcriteriilor 3.1., 3.2. si 4.1., unde pot fi selectate una sau mai multe optiuni, dupa cum este cazul, punctajele aferente cumulandu-se.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</si>
</sst>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color theme="1"/>
      <name val="Calibri"/>
      <family val="2"/>
      <scheme val="minor"/>
    </font>
    <font>
      <sz val="11"/>
      <color theme="0"/>
      <name val="Calibri"/>
      <family val="2"/>
      <scheme val="minor"/>
    </font>
    <font>
      <b/>
      <sz val="11"/>
      <color theme="0"/>
      <name val="Calibri"/>
      <family val="2"/>
      <scheme val="minor"/>
    </font>
    <font>
      <b/>
      <sz val="11"/>
      <color theme="4" tint="-0.249977111117893"/>
      <name val="Calibri"/>
      <family val="2"/>
      <scheme val="minor"/>
    </font>
    <font>
      <b/>
      <sz val="12"/>
      <color rgb="FF2E74B5"/>
      <name val="Calibri"/>
      <family val="2"/>
      <scheme val="minor"/>
    </font>
    <font>
      <b/>
      <sz val="11"/>
      <color rgb="FF2E74B5"/>
      <name val="Calibri"/>
      <family val="2"/>
      <scheme val="minor"/>
    </font>
    <font>
      <b/>
      <sz val="11"/>
      <color theme="1"/>
      <name val="Calibri"/>
      <family val="2"/>
      <charset val="238"/>
      <scheme val="minor"/>
    </font>
    <font>
      <i/>
      <sz val="11"/>
      <color theme="1"/>
      <name val="Calibri"/>
      <family val="2"/>
      <charset val="238"/>
      <scheme val="minor"/>
    </font>
    <font>
      <sz val="11"/>
      <name val="Calibri"/>
      <family val="2"/>
      <charset val="238"/>
      <scheme val="minor"/>
    </font>
    <font>
      <sz val="11"/>
      <name val="Calibri"/>
      <family val="2"/>
      <scheme val="minor"/>
    </font>
    <font>
      <sz val="8"/>
      <color rgb="FF009900"/>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s>
  <borders count="15">
    <border>
      <left/>
      <right/>
      <top/>
      <bottom/>
      <diagonal/>
    </border>
    <border>
      <left/>
      <right/>
      <top style="thin">
        <color indexed="64"/>
      </top>
      <bottom style="thin">
        <color indexed="64"/>
      </bottom>
      <diagonal/>
    </border>
    <border>
      <left/>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style="thin">
        <color theme="4" tint="-0.24994659260841701"/>
      </left>
      <right/>
      <top style="thin">
        <color indexed="64"/>
      </top>
      <bottom style="thin">
        <color indexed="64"/>
      </bottom>
      <diagonal/>
    </border>
    <border>
      <left style="thin">
        <color theme="4" tint="-0.24994659260841701"/>
      </left>
      <right/>
      <top/>
      <bottom/>
      <diagonal/>
    </border>
    <border>
      <left/>
      <right/>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style="thin">
        <color indexed="64"/>
      </top>
      <bottom style="thin">
        <color indexed="64"/>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right style="thin">
        <color theme="4" tint="-0.24994659260841701"/>
      </right>
      <top/>
      <bottom/>
      <diagonal/>
    </border>
    <border>
      <left/>
      <right style="thin">
        <color theme="4" tint="-0.24994659260841701"/>
      </right>
      <top/>
      <bottom style="thin">
        <color theme="4" tint="-0.24994659260841701"/>
      </bottom>
      <diagonal/>
    </border>
  </borders>
  <cellStyleXfs count="2">
    <xf numFmtId="0" fontId="0" fillId="0" borderId="0"/>
    <xf numFmtId="0" fontId="16" fillId="0" borderId="0" applyNumberFormat="0" applyFill="0" applyBorder="0" applyAlignment="0" applyProtection="0"/>
  </cellStyleXfs>
  <cellXfs count="63">
    <xf numFmtId="0" fontId="0" fillId="0" borderId="0" xfId="0"/>
    <xf numFmtId="0" fontId="0" fillId="0" borderId="0" xfId="0" applyAlignment="1"/>
    <xf numFmtId="0" fontId="0" fillId="0" borderId="0" xfId="0" applyAlignment="1">
      <alignment horizontal="left" vertical="top" wrapText="1"/>
    </xf>
    <xf numFmtId="0" fontId="0" fillId="0" borderId="0" xfId="0" applyNumberFormat="1" applyAlignment="1">
      <alignment horizontal="left" vertical="top" wrapText="1"/>
    </xf>
    <xf numFmtId="0" fontId="0" fillId="3" borderId="0" xfId="0" applyNumberFormat="1" applyFill="1" applyBorder="1" applyAlignment="1">
      <alignment horizontal="left" vertical="top" wrapText="1"/>
    </xf>
    <xf numFmtId="0" fontId="0" fillId="0" borderId="0" xfId="0" applyNumberForma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NumberFormat="1" applyBorder="1" applyAlignment="1">
      <alignment horizontal="left" vertical="top" wrapText="1"/>
    </xf>
    <xf numFmtId="0" fontId="7" fillId="2" borderId="6" xfId="0" applyFont="1" applyFill="1" applyBorder="1" applyAlignment="1">
      <alignment horizontal="left" vertical="top" wrapText="1"/>
    </xf>
    <xf numFmtId="0" fontId="0" fillId="0" borderId="7" xfId="0" applyBorder="1" applyAlignment="1">
      <alignment horizontal="left" vertical="top" wrapText="1"/>
    </xf>
    <xf numFmtId="0" fontId="0" fillId="0" borderId="8" xfId="0" applyNumberFormat="1" applyBorder="1" applyAlignment="1">
      <alignment horizontal="left" vertical="top" wrapText="1"/>
    </xf>
    <xf numFmtId="0" fontId="0" fillId="0" borderId="8" xfId="0" applyBorder="1" applyAlignment="1">
      <alignment horizontal="left" vertical="top" wrapText="1"/>
    </xf>
    <xf numFmtId="0" fontId="0" fillId="0" borderId="2" xfId="0" applyNumberFormat="1" applyBorder="1" applyAlignment="1">
      <alignment horizontal="left" vertical="top" wrapText="1"/>
    </xf>
    <xf numFmtId="0" fontId="0" fillId="0" borderId="5" xfId="0" applyBorder="1" applyAlignment="1">
      <alignment horizontal="left" vertical="top" wrapText="1"/>
    </xf>
    <xf numFmtId="0" fontId="8" fillId="0" borderId="9" xfId="0" applyFont="1" applyBorder="1" applyAlignment="1">
      <alignment horizontal="center" vertical="top"/>
    </xf>
    <xf numFmtId="0" fontId="0" fillId="3" borderId="11" xfId="0" applyFill="1" applyBorder="1" applyAlignment="1">
      <alignment horizontal="center" vertical="top"/>
    </xf>
    <xf numFmtId="0" fontId="6" fillId="2" borderId="0" xfId="0" applyFont="1" applyFill="1" applyAlignment="1">
      <alignment horizontal="left" vertical="top" wrapText="1"/>
    </xf>
    <xf numFmtId="0" fontId="6" fillId="2" borderId="0" xfId="0" applyNumberFormat="1" applyFont="1" applyFill="1" applyAlignment="1">
      <alignment horizontal="left" vertical="top" wrapText="1"/>
    </xf>
    <xf numFmtId="0" fontId="7" fillId="2" borderId="0" xfId="0" applyFont="1" applyFill="1" applyAlignment="1">
      <alignment horizontal="right" vertical="top" wrapText="1"/>
    </xf>
    <xf numFmtId="0" fontId="9" fillId="0" borderId="0" xfId="0" applyFont="1" applyAlignment="1">
      <alignment horizontal="center" vertical="top" wrapText="1"/>
    </xf>
    <xf numFmtId="0" fontId="10" fillId="0" borderId="5" xfId="0" applyFont="1" applyBorder="1" applyAlignment="1">
      <alignment horizontal="center" vertical="top" wrapText="1"/>
    </xf>
    <xf numFmtId="0" fontId="10" fillId="0" borderId="0" xfId="0" applyFont="1" applyAlignment="1">
      <alignment horizontal="left" vertical="top" wrapText="1"/>
    </xf>
    <xf numFmtId="0" fontId="4" fillId="0" borderId="8" xfId="0" applyFont="1" applyBorder="1" applyAlignment="1">
      <alignment horizontal="left" vertical="top" wrapText="1"/>
    </xf>
    <xf numFmtId="0" fontId="0" fillId="0" borderId="0" xfId="0" applyAlignment="1">
      <alignment horizontal="left"/>
    </xf>
    <xf numFmtId="49" fontId="0" fillId="0" borderId="8" xfId="0" applyNumberFormat="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center" vertical="top"/>
    </xf>
    <xf numFmtId="0" fontId="7" fillId="2" borderId="10" xfId="0" applyFont="1" applyFill="1" applyBorder="1" applyAlignment="1">
      <alignment horizontal="center" vertical="top"/>
    </xf>
    <xf numFmtId="0" fontId="0" fillId="0" borderId="12" xfId="0" applyBorder="1" applyAlignment="1">
      <alignment horizontal="center" vertical="top"/>
    </xf>
    <xf numFmtId="0" fontId="0" fillId="0" borderId="3" xfId="0" applyBorder="1" applyAlignment="1">
      <alignment horizontal="center" vertical="top"/>
    </xf>
    <xf numFmtId="0" fontId="0" fillId="0" borderId="9" xfId="0" applyBorder="1" applyAlignment="1">
      <alignment horizontal="center" vertical="top"/>
    </xf>
    <xf numFmtId="0" fontId="0" fillId="0" borderId="11" xfId="0" applyBorder="1" applyAlignment="1">
      <alignment horizontal="center" vertical="top"/>
    </xf>
    <xf numFmtId="0" fontId="7" fillId="2" borderId="0" xfId="0" applyFont="1" applyFill="1" applyAlignment="1">
      <alignment horizontal="center" vertical="top"/>
    </xf>
    <xf numFmtId="0" fontId="3" fillId="0" borderId="0" xfId="0" applyFont="1" applyAlignment="1">
      <alignment horizontal="left" vertical="top" wrapText="1"/>
    </xf>
    <xf numFmtId="0" fontId="0" fillId="0" borderId="7" xfId="0" applyFill="1" applyBorder="1" applyAlignment="1">
      <alignment horizontal="left" vertical="top" wrapText="1"/>
    </xf>
    <xf numFmtId="0" fontId="0" fillId="0" borderId="0" xfId="0" applyNumberFormat="1" applyFill="1" applyBorder="1" applyAlignment="1">
      <alignment horizontal="left" vertical="top" wrapText="1"/>
    </xf>
    <xf numFmtId="0" fontId="0" fillId="0" borderId="0" xfId="0" applyFill="1" applyAlignment="1"/>
    <xf numFmtId="0" fontId="0" fillId="0" borderId="8" xfId="0" applyNumberFormat="1" applyFill="1" applyBorder="1" applyAlignment="1">
      <alignment horizontal="left" vertical="top" wrapText="1"/>
    </xf>
    <xf numFmtId="0" fontId="0" fillId="0" borderId="8" xfId="0" applyFill="1" applyBorder="1" applyAlignment="1">
      <alignment horizontal="left" vertical="top" wrapText="1"/>
    </xf>
    <xf numFmtId="0" fontId="0" fillId="0" borderId="12" xfId="0" applyFill="1" applyBorder="1" applyAlignment="1">
      <alignment horizontal="center" vertical="top"/>
    </xf>
    <xf numFmtId="0" fontId="0" fillId="0" borderId="2" xfId="0" applyNumberForma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center" vertical="top"/>
    </xf>
    <xf numFmtId="0" fontId="0" fillId="0" borderId="5" xfId="0" applyNumberFormat="1" applyFill="1" applyBorder="1" applyAlignment="1">
      <alignment horizontal="left" vertical="top" wrapText="1"/>
    </xf>
    <xf numFmtId="0" fontId="0" fillId="0" borderId="5" xfId="0" applyFill="1" applyBorder="1" applyAlignment="1">
      <alignment horizontal="left" vertical="top" wrapText="1"/>
    </xf>
    <xf numFmtId="0" fontId="0" fillId="0" borderId="9" xfId="0" applyFill="1" applyBorder="1" applyAlignment="1">
      <alignment horizontal="center" vertical="top"/>
    </xf>
    <xf numFmtId="0" fontId="14" fillId="0" borderId="8" xfId="0" applyFont="1" applyFill="1" applyBorder="1" applyAlignment="1">
      <alignment horizontal="left" vertical="top" wrapText="1"/>
    </xf>
    <xf numFmtId="0" fontId="2" fillId="0" borderId="5" xfId="0" applyFont="1" applyBorder="1" applyAlignment="1">
      <alignment horizontal="left" vertical="top" wrapText="1"/>
    </xf>
    <xf numFmtId="0" fontId="0" fillId="0" borderId="0" xfId="0" applyFill="1" applyBorder="1" applyAlignment="1">
      <alignment horizontal="left"/>
    </xf>
    <xf numFmtId="0" fontId="0" fillId="0" borderId="0" xfId="0" applyFill="1" applyAlignment="1">
      <alignment horizontal="left"/>
    </xf>
    <xf numFmtId="49" fontId="0" fillId="0" borderId="8" xfId="0" applyNumberFormat="1" applyFill="1" applyBorder="1" applyAlignment="1">
      <alignment horizontal="left" vertical="top" wrapText="1"/>
    </xf>
    <xf numFmtId="0" fontId="15" fillId="0" borderId="0" xfId="0" applyFont="1"/>
    <xf numFmtId="0" fontId="16" fillId="0" borderId="0" xfId="1"/>
    <xf numFmtId="0" fontId="5" fillId="0" borderId="0" xfId="0" applyFont="1"/>
    <xf numFmtId="0" fontId="14" fillId="0" borderId="14" xfId="0" applyFont="1" applyFill="1" applyBorder="1" applyAlignment="1">
      <alignment horizontal="left" vertical="top" wrapText="1"/>
    </xf>
    <xf numFmtId="0" fontId="14" fillId="0" borderId="5" xfId="0" applyFont="1" applyBorder="1" applyAlignment="1">
      <alignment horizontal="left" vertical="top" wrapText="1"/>
    </xf>
    <xf numFmtId="0" fontId="0" fillId="3" borderId="0" xfId="0" applyFill="1" applyBorder="1" applyAlignment="1">
      <alignment horizontal="left" vertical="top" wrapText="1"/>
    </xf>
    <xf numFmtId="0" fontId="0" fillId="3" borderId="13" xfId="0" applyFill="1" applyBorder="1" applyAlignment="1">
      <alignment horizontal="left" vertical="top" wrapText="1"/>
    </xf>
    <xf numFmtId="0" fontId="7" fillId="2" borderId="1" xfId="0" applyNumberFormat="1" applyFont="1" applyFill="1" applyBorder="1" applyAlignment="1">
      <alignment horizontal="left" vertical="top" wrapText="1"/>
    </xf>
    <xf numFmtId="0" fontId="7" fillId="2" borderId="1" xfId="0" applyFont="1" applyFill="1" applyBorder="1" applyAlignment="1">
      <alignment horizontal="left" vertical="top" wrapText="1"/>
    </xf>
    <xf numFmtId="0" fontId="13" fillId="0" borderId="0" xfId="0" applyFont="1" applyFill="1" applyAlignment="1">
      <alignment horizontal="left" wrapText="1"/>
    </xf>
    <xf numFmtId="0" fontId="0" fillId="0" borderId="0" xfId="0" applyBorder="1" applyAlignment="1">
      <alignment horizontal="left"/>
    </xf>
  </cellXfs>
  <cellStyles count="2">
    <cellStyle name="Hyperlink" xfId="1" builtinId="8"/>
    <cellStyle name="Normal" xfId="0" builtinId="0"/>
  </cellStyles>
  <dxfs count="0"/>
  <tableStyles count="0" defaultTableStyle="TableStyleMedium2" defaultPivotStyle="PivotStyleMedium9"/>
  <colors>
    <mruColors>
      <color rgb="FF2E74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68"/>
  <sheetViews>
    <sheetView showGridLines="0" tabSelected="1" view="pageBreakPreview" topLeftCell="A55" zoomScaleNormal="100" zoomScaleSheetLayoutView="100" workbookViewId="0">
      <selection activeCell="D63" sqref="D63"/>
    </sheetView>
  </sheetViews>
  <sheetFormatPr defaultColWidth="8.85546875" defaultRowHeight="15" x14ac:dyDescent="0.25"/>
  <cols>
    <col min="1" max="1" width="2.5703125" style="2" bestFit="1" customWidth="1"/>
    <col min="2" max="2" width="4.28515625" style="3" customWidth="1"/>
    <col min="3" max="3" width="3.42578125" style="3" customWidth="1"/>
    <col min="4" max="4" width="67.5703125" style="2" customWidth="1"/>
    <col min="5" max="5" width="7.42578125" style="27" bestFit="1" customWidth="1"/>
    <col min="6" max="16384" width="8.85546875" style="1"/>
  </cols>
  <sheetData>
    <row r="3" spans="1:5" ht="15.75" x14ac:dyDescent="0.25">
      <c r="D3" s="20" t="s">
        <v>70</v>
      </c>
    </row>
    <row r="5" spans="1:5" x14ac:dyDescent="0.25">
      <c r="A5" s="7"/>
      <c r="B5" s="8"/>
      <c r="C5" s="8"/>
      <c r="D5" s="21" t="s">
        <v>2</v>
      </c>
      <c r="E5" s="15" t="s">
        <v>0</v>
      </c>
    </row>
    <row r="6" spans="1:5" x14ac:dyDescent="0.25">
      <c r="A6" s="9" t="s">
        <v>6</v>
      </c>
      <c r="B6" s="59" t="s">
        <v>1</v>
      </c>
      <c r="C6" s="60"/>
      <c r="D6" s="60"/>
      <c r="E6" s="28">
        <f>E7+E12+E15</f>
        <v>16</v>
      </c>
    </row>
    <row r="7" spans="1:5" ht="28.9" customHeight="1" x14ac:dyDescent="0.25">
      <c r="A7" s="10"/>
      <c r="B7" s="4" t="s">
        <v>5</v>
      </c>
      <c r="C7" s="57" t="s">
        <v>4</v>
      </c>
      <c r="D7" s="57"/>
      <c r="E7" s="16">
        <f>E8</f>
        <v>7</v>
      </c>
    </row>
    <row r="8" spans="1:5" x14ac:dyDescent="0.25">
      <c r="A8" s="10"/>
      <c r="B8" s="5"/>
      <c r="C8" s="11" t="s">
        <v>7</v>
      </c>
      <c r="D8" s="12" t="s">
        <v>3</v>
      </c>
      <c r="E8" s="29">
        <v>7</v>
      </c>
    </row>
    <row r="9" spans="1:5" x14ac:dyDescent="0.25">
      <c r="A9" s="10"/>
      <c r="B9" s="5"/>
      <c r="C9" s="13" t="s">
        <v>8</v>
      </c>
      <c r="D9" s="42" t="s">
        <v>80</v>
      </c>
      <c r="E9" s="30">
        <v>5</v>
      </c>
    </row>
    <row r="10" spans="1:5" x14ac:dyDescent="0.25">
      <c r="A10" s="10"/>
      <c r="B10" s="5"/>
      <c r="C10" s="13" t="s">
        <v>9</v>
      </c>
      <c r="D10" s="42" t="s">
        <v>11</v>
      </c>
      <c r="E10" s="30">
        <v>3</v>
      </c>
    </row>
    <row r="11" spans="1:5" ht="30" x14ac:dyDescent="0.25">
      <c r="A11" s="10"/>
      <c r="B11" s="5"/>
      <c r="C11" s="8" t="s">
        <v>10</v>
      </c>
      <c r="D11" s="45" t="s">
        <v>12</v>
      </c>
      <c r="E11" s="31">
        <v>2</v>
      </c>
    </row>
    <row r="12" spans="1:5" ht="28.15" customHeight="1" x14ac:dyDescent="0.25">
      <c r="A12" s="10"/>
      <c r="B12" s="4" t="s">
        <v>13</v>
      </c>
      <c r="C12" s="57" t="s">
        <v>14</v>
      </c>
      <c r="D12" s="57"/>
      <c r="E12" s="16">
        <f>E13</f>
        <v>4</v>
      </c>
    </row>
    <row r="13" spans="1:5" ht="45" x14ac:dyDescent="0.25">
      <c r="A13" s="10"/>
      <c r="B13" s="5"/>
      <c r="C13" s="11" t="s">
        <v>7</v>
      </c>
      <c r="D13" s="12" t="s">
        <v>79</v>
      </c>
      <c r="E13" s="29">
        <v>4</v>
      </c>
    </row>
    <row r="14" spans="1:5" ht="60" x14ac:dyDescent="0.25">
      <c r="A14" s="10"/>
      <c r="B14" s="5"/>
      <c r="C14" s="8" t="s">
        <v>8</v>
      </c>
      <c r="D14" s="14" t="s">
        <v>78</v>
      </c>
      <c r="E14" s="31">
        <v>3</v>
      </c>
    </row>
    <row r="15" spans="1:5" x14ac:dyDescent="0.25">
      <c r="A15" s="10"/>
      <c r="B15" s="4" t="s">
        <v>15</v>
      </c>
      <c r="C15" s="57" t="s">
        <v>57</v>
      </c>
      <c r="D15" s="57"/>
      <c r="E15" s="16">
        <f>E16</f>
        <v>5</v>
      </c>
    </row>
    <row r="16" spans="1:5" x14ac:dyDescent="0.25">
      <c r="A16" s="10"/>
      <c r="B16" s="5"/>
      <c r="C16" s="11" t="s">
        <v>7</v>
      </c>
      <c r="D16" s="12" t="s">
        <v>81</v>
      </c>
      <c r="E16" s="29">
        <v>5</v>
      </c>
    </row>
    <row r="17" spans="1:19" x14ac:dyDescent="0.25">
      <c r="A17" s="10"/>
      <c r="B17" s="5"/>
      <c r="C17" s="13" t="s">
        <v>8</v>
      </c>
      <c r="D17" s="6" t="s">
        <v>16</v>
      </c>
      <c r="E17" s="30">
        <v>3</v>
      </c>
    </row>
    <row r="18" spans="1:19" x14ac:dyDescent="0.25">
      <c r="A18" s="10"/>
      <c r="B18" s="5"/>
      <c r="C18" s="8" t="s">
        <v>9</v>
      </c>
      <c r="D18" s="14" t="s">
        <v>17</v>
      </c>
      <c r="E18" s="31">
        <v>2</v>
      </c>
    </row>
    <row r="19" spans="1:19" ht="31.5" customHeight="1" x14ac:dyDescent="0.25">
      <c r="A19" s="9" t="s">
        <v>19</v>
      </c>
      <c r="B19" s="59" t="s">
        <v>18</v>
      </c>
      <c r="C19" s="60"/>
      <c r="D19" s="60"/>
      <c r="E19" s="28">
        <f>E20+E29+E32+E35+E39</f>
        <v>67</v>
      </c>
    </row>
    <row r="20" spans="1:19" s="37" customFormat="1" ht="31.5" customHeight="1" x14ac:dyDescent="0.25">
      <c r="A20" s="35"/>
      <c r="B20" s="4" t="s">
        <v>20</v>
      </c>
      <c r="C20" s="57" t="s">
        <v>61</v>
      </c>
      <c r="D20" s="57"/>
      <c r="E20" s="16">
        <f>E21</f>
        <v>25</v>
      </c>
      <c r="F20" s="61"/>
      <c r="G20" s="61"/>
      <c r="H20" s="61"/>
      <c r="I20" s="61"/>
      <c r="J20" s="61"/>
      <c r="K20" s="61"/>
      <c r="L20" s="61"/>
      <c r="M20" s="61"/>
      <c r="N20" s="61"/>
      <c r="O20" s="61"/>
      <c r="P20" s="61"/>
      <c r="Q20" s="61"/>
      <c r="R20" s="61"/>
      <c r="S20" s="61"/>
    </row>
    <row r="21" spans="1:19" s="37" customFormat="1" x14ac:dyDescent="0.25">
      <c r="A21" s="35"/>
      <c r="B21" s="36"/>
      <c r="C21" s="38" t="s">
        <v>7</v>
      </c>
      <c r="D21" s="39" t="s">
        <v>62</v>
      </c>
      <c r="E21" s="40">
        <v>25</v>
      </c>
    </row>
    <row r="22" spans="1:19" s="37" customFormat="1" x14ac:dyDescent="0.25">
      <c r="A22" s="35"/>
      <c r="B22" s="36"/>
      <c r="C22" s="41" t="s">
        <v>8</v>
      </c>
      <c r="D22" s="42" t="s">
        <v>50</v>
      </c>
      <c r="E22" s="43">
        <v>20</v>
      </c>
    </row>
    <row r="23" spans="1:19" s="37" customFormat="1" x14ac:dyDescent="0.25">
      <c r="A23" s="35"/>
      <c r="B23" s="36"/>
      <c r="C23" s="41" t="s">
        <v>9</v>
      </c>
      <c r="D23" s="42" t="s">
        <v>51</v>
      </c>
      <c r="E23" s="43">
        <v>15</v>
      </c>
    </row>
    <row r="24" spans="1:19" s="37" customFormat="1" x14ac:dyDescent="0.25">
      <c r="A24" s="35"/>
      <c r="B24" s="36"/>
      <c r="C24" s="41" t="s">
        <v>10</v>
      </c>
      <c r="D24" s="42" t="s">
        <v>52</v>
      </c>
      <c r="E24" s="43">
        <v>11</v>
      </c>
    </row>
    <row r="25" spans="1:19" s="37" customFormat="1" x14ac:dyDescent="0.25">
      <c r="A25" s="35"/>
      <c r="B25" s="36"/>
      <c r="C25" s="41" t="s">
        <v>21</v>
      </c>
      <c r="D25" s="42" t="s">
        <v>53</v>
      </c>
      <c r="E25" s="43">
        <v>9</v>
      </c>
    </row>
    <row r="26" spans="1:19" s="37" customFormat="1" x14ac:dyDescent="0.25">
      <c r="A26" s="35"/>
      <c r="B26" s="36"/>
      <c r="C26" s="41" t="s">
        <v>22</v>
      </c>
      <c r="D26" s="42" t="s">
        <v>54</v>
      </c>
      <c r="E26" s="43">
        <v>7</v>
      </c>
    </row>
    <row r="27" spans="1:19" s="37" customFormat="1" x14ac:dyDescent="0.25">
      <c r="A27" s="35"/>
      <c r="B27" s="36"/>
      <c r="C27" s="41" t="s">
        <v>23</v>
      </c>
      <c r="D27" s="42" t="s">
        <v>55</v>
      </c>
      <c r="E27" s="43">
        <v>5</v>
      </c>
    </row>
    <row r="28" spans="1:19" s="37" customFormat="1" x14ac:dyDescent="0.25">
      <c r="A28" s="35"/>
      <c r="B28" s="36"/>
      <c r="C28" s="44" t="s">
        <v>24</v>
      </c>
      <c r="D28" s="45" t="s">
        <v>68</v>
      </c>
      <c r="E28" s="46">
        <v>0</v>
      </c>
    </row>
    <row r="29" spans="1:19" s="37" customFormat="1" ht="15" customHeight="1" x14ac:dyDescent="0.25">
      <c r="A29" s="35"/>
      <c r="B29" s="4" t="s">
        <v>25</v>
      </c>
      <c r="C29" s="57" t="s">
        <v>75</v>
      </c>
      <c r="D29" s="57"/>
      <c r="E29" s="16">
        <f>E30</f>
        <v>6</v>
      </c>
    </row>
    <row r="30" spans="1:19" s="37" customFormat="1" ht="30" x14ac:dyDescent="0.25">
      <c r="A30" s="35"/>
      <c r="B30" s="36"/>
      <c r="C30" s="38" t="s">
        <v>7</v>
      </c>
      <c r="D30" s="39" t="s">
        <v>77</v>
      </c>
      <c r="E30" s="40">
        <v>6</v>
      </c>
    </row>
    <row r="31" spans="1:19" s="37" customFormat="1" x14ac:dyDescent="0.25">
      <c r="A31" s="35"/>
      <c r="B31" s="36"/>
      <c r="C31" s="44" t="s">
        <v>8</v>
      </c>
      <c r="D31" s="45" t="s">
        <v>76</v>
      </c>
      <c r="E31" s="46">
        <v>0</v>
      </c>
    </row>
    <row r="32" spans="1:19" s="37" customFormat="1" ht="45" customHeight="1" x14ac:dyDescent="0.25">
      <c r="A32" s="35"/>
      <c r="B32" s="4" t="s">
        <v>28</v>
      </c>
      <c r="C32" s="57" t="s">
        <v>74</v>
      </c>
      <c r="D32" s="57"/>
      <c r="E32" s="16">
        <f>E33</f>
        <v>6</v>
      </c>
    </row>
    <row r="33" spans="1:17" x14ac:dyDescent="0.25">
      <c r="A33" s="10"/>
      <c r="B33" s="5"/>
      <c r="C33" s="11" t="s">
        <v>7</v>
      </c>
      <c r="D33" s="12" t="s">
        <v>26</v>
      </c>
      <c r="E33" s="29">
        <v>6</v>
      </c>
    </row>
    <row r="34" spans="1:17" x14ac:dyDescent="0.25">
      <c r="A34" s="10"/>
      <c r="B34" s="5"/>
      <c r="C34" s="8" t="s">
        <v>8</v>
      </c>
      <c r="D34" s="14" t="s">
        <v>27</v>
      </c>
      <c r="E34" s="31">
        <v>0</v>
      </c>
    </row>
    <row r="35" spans="1:17" ht="45" customHeight="1" x14ac:dyDescent="0.25">
      <c r="A35" s="10"/>
      <c r="B35" s="4" t="s">
        <v>71</v>
      </c>
      <c r="C35" s="57" t="s">
        <v>85</v>
      </c>
      <c r="D35" s="58"/>
      <c r="E35" s="16">
        <f>E36</f>
        <v>20</v>
      </c>
    </row>
    <row r="36" spans="1:17" x14ac:dyDescent="0.25">
      <c r="A36" s="10"/>
      <c r="B36" s="5"/>
      <c r="C36" s="11" t="s">
        <v>7</v>
      </c>
      <c r="D36" s="25" t="s">
        <v>65</v>
      </c>
      <c r="E36" s="29">
        <v>20</v>
      </c>
    </row>
    <row r="37" spans="1:17" x14ac:dyDescent="0.25">
      <c r="A37" s="10"/>
      <c r="B37" s="5"/>
      <c r="C37" s="11" t="s">
        <v>8</v>
      </c>
      <c r="D37" s="25" t="s">
        <v>64</v>
      </c>
      <c r="E37" s="29">
        <v>15</v>
      </c>
    </row>
    <row r="38" spans="1:17" x14ac:dyDescent="0.25">
      <c r="A38" s="10"/>
      <c r="B38" s="5"/>
      <c r="C38" s="13" t="s">
        <v>9</v>
      </c>
      <c r="D38" s="25" t="s">
        <v>63</v>
      </c>
      <c r="E38" s="30">
        <v>10</v>
      </c>
      <c r="F38" s="62"/>
      <c r="G38" s="62"/>
      <c r="H38" s="62"/>
      <c r="I38" s="62"/>
      <c r="J38" s="62"/>
      <c r="K38" s="62"/>
      <c r="L38" s="62"/>
      <c r="M38" s="62"/>
      <c r="N38" s="62"/>
      <c r="O38" s="24"/>
      <c r="P38" s="24"/>
      <c r="Q38" s="24"/>
    </row>
    <row r="39" spans="1:17" s="37" customFormat="1" ht="30.75" customHeight="1" x14ac:dyDescent="0.25">
      <c r="A39" s="35"/>
      <c r="B39" s="4" t="s">
        <v>73</v>
      </c>
      <c r="C39" s="57" t="s">
        <v>72</v>
      </c>
      <c r="D39" s="58"/>
      <c r="E39" s="16">
        <f>E40</f>
        <v>10</v>
      </c>
      <c r="F39" s="49"/>
      <c r="G39" s="49"/>
      <c r="H39" s="49"/>
      <c r="I39" s="49"/>
      <c r="J39" s="49"/>
      <c r="K39" s="49"/>
      <c r="L39" s="49"/>
      <c r="M39" s="49"/>
      <c r="N39" s="49"/>
      <c r="O39" s="50"/>
      <c r="P39" s="50"/>
      <c r="Q39" s="50"/>
    </row>
    <row r="40" spans="1:17" s="37" customFormat="1" ht="60" x14ac:dyDescent="0.25">
      <c r="A40" s="35"/>
      <c r="B40" s="36"/>
      <c r="C40" s="38" t="s">
        <v>7</v>
      </c>
      <c r="D40" s="51" t="s">
        <v>82</v>
      </c>
      <c r="E40" s="40">
        <v>10</v>
      </c>
      <c r="F40" s="49"/>
      <c r="G40" s="49"/>
      <c r="H40" s="49"/>
      <c r="I40" s="49"/>
      <c r="J40" s="49"/>
      <c r="K40" s="49"/>
      <c r="L40" s="49"/>
      <c r="M40" s="49"/>
      <c r="N40" s="49"/>
      <c r="O40" s="50"/>
      <c r="P40" s="50"/>
      <c r="Q40" s="50"/>
    </row>
    <row r="41" spans="1:17" s="37" customFormat="1" ht="60" x14ac:dyDescent="0.25">
      <c r="A41" s="35"/>
      <c r="B41" s="36"/>
      <c r="C41" s="38" t="s">
        <v>8</v>
      </c>
      <c r="D41" s="51" t="s">
        <v>83</v>
      </c>
      <c r="E41" s="40">
        <v>8</v>
      </c>
      <c r="F41" s="49"/>
      <c r="G41" s="49"/>
      <c r="H41" s="49"/>
      <c r="I41" s="49"/>
      <c r="J41" s="49"/>
      <c r="K41" s="49"/>
      <c r="L41" s="49"/>
      <c r="M41" s="49"/>
      <c r="N41" s="49"/>
      <c r="O41" s="50"/>
      <c r="P41" s="50"/>
      <c r="Q41" s="50"/>
    </row>
    <row r="42" spans="1:17" s="37" customFormat="1" ht="60" x14ac:dyDescent="0.25">
      <c r="A42" s="35"/>
      <c r="B42" s="36"/>
      <c r="C42" s="41" t="s">
        <v>9</v>
      </c>
      <c r="D42" s="51" t="s">
        <v>84</v>
      </c>
      <c r="E42" s="43">
        <v>6</v>
      </c>
      <c r="F42" s="49"/>
      <c r="G42" s="49"/>
      <c r="H42" s="49"/>
      <c r="I42" s="49"/>
      <c r="J42" s="49"/>
      <c r="K42" s="49"/>
      <c r="L42" s="49"/>
      <c r="M42" s="49"/>
      <c r="N42" s="49"/>
      <c r="O42" s="50"/>
      <c r="P42" s="50"/>
      <c r="Q42" s="50"/>
    </row>
    <row r="43" spans="1:17" ht="28.9" customHeight="1" x14ac:dyDescent="0.25">
      <c r="A43" s="9" t="s">
        <v>29</v>
      </c>
      <c r="B43" s="59" t="s">
        <v>32</v>
      </c>
      <c r="C43" s="60"/>
      <c r="D43" s="60"/>
      <c r="E43" s="28">
        <f>E44+E48</f>
        <v>12</v>
      </c>
    </row>
    <row r="44" spans="1:17" ht="28.9" customHeight="1" x14ac:dyDescent="0.25">
      <c r="A44" s="10"/>
      <c r="B44" s="4" t="s">
        <v>30</v>
      </c>
      <c r="C44" s="57" t="s">
        <v>31</v>
      </c>
      <c r="D44" s="57"/>
      <c r="E44" s="16">
        <f>E45+E46+E47</f>
        <v>6</v>
      </c>
    </row>
    <row r="45" spans="1:17" x14ac:dyDescent="0.25">
      <c r="A45" s="10"/>
      <c r="B45" s="5"/>
      <c r="C45" s="11" t="s">
        <v>7</v>
      </c>
      <c r="D45" s="12" t="s">
        <v>33</v>
      </c>
      <c r="E45" s="29">
        <v>2</v>
      </c>
    </row>
    <row r="46" spans="1:17" ht="45" x14ac:dyDescent="0.25">
      <c r="A46" s="10"/>
      <c r="B46" s="5"/>
      <c r="C46" s="13" t="s">
        <v>8</v>
      </c>
      <c r="D46" s="6" t="s">
        <v>34</v>
      </c>
      <c r="E46" s="30">
        <v>2</v>
      </c>
    </row>
    <row r="47" spans="1:17" ht="30" x14ac:dyDescent="0.25">
      <c r="A47" s="10"/>
      <c r="B47" s="5"/>
      <c r="C47" s="8" t="s">
        <v>9</v>
      </c>
      <c r="D47" s="14" t="s">
        <v>35</v>
      </c>
      <c r="E47" s="31">
        <v>2</v>
      </c>
    </row>
    <row r="48" spans="1:17" x14ac:dyDescent="0.25">
      <c r="A48" s="10"/>
      <c r="B48" s="4" t="s">
        <v>36</v>
      </c>
      <c r="C48" s="57" t="s">
        <v>37</v>
      </c>
      <c r="D48" s="57"/>
      <c r="E48" s="16">
        <f>E49+E50</f>
        <v>6</v>
      </c>
    </row>
    <row r="49" spans="1:19" ht="30" x14ac:dyDescent="0.25">
      <c r="A49" s="10"/>
      <c r="B49" s="5"/>
      <c r="C49" s="11" t="s">
        <v>7</v>
      </c>
      <c r="D49" s="12" t="s">
        <v>38</v>
      </c>
      <c r="E49" s="29">
        <v>3</v>
      </c>
    </row>
    <row r="50" spans="1:19" x14ac:dyDescent="0.25">
      <c r="A50" s="10"/>
      <c r="B50" s="5"/>
      <c r="C50" s="8" t="s">
        <v>8</v>
      </c>
      <c r="D50" s="14" t="s">
        <v>46</v>
      </c>
      <c r="E50" s="31">
        <v>3</v>
      </c>
    </row>
    <row r="51" spans="1:19" ht="28.9" customHeight="1" x14ac:dyDescent="0.25">
      <c r="A51" s="9" t="s">
        <v>39</v>
      </c>
      <c r="B51" s="59" t="s">
        <v>40</v>
      </c>
      <c r="C51" s="60"/>
      <c r="D51" s="60"/>
      <c r="E51" s="28">
        <f>E52</f>
        <v>2</v>
      </c>
    </row>
    <row r="52" spans="1:19" ht="28.9" customHeight="1" x14ac:dyDescent="0.25">
      <c r="A52" s="10"/>
      <c r="B52" s="4" t="s">
        <v>41</v>
      </c>
      <c r="C52" s="57" t="s">
        <v>42</v>
      </c>
      <c r="D52" s="57"/>
      <c r="E52" s="16">
        <f>E53+E54</f>
        <v>2</v>
      </c>
    </row>
    <row r="53" spans="1:19" ht="105" x14ac:dyDescent="0.25">
      <c r="A53" s="10"/>
      <c r="B53" s="5"/>
      <c r="C53" s="11" t="s">
        <v>7</v>
      </c>
      <c r="D53" s="55" t="s">
        <v>86</v>
      </c>
      <c r="E53" s="29">
        <v>1</v>
      </c>
      <c r="G53" s="52"/>
    </row>
    <row r="54" spans="1:19" ht="30" x14ac:dyDescent="0.25">
      <c r="A54" s="10"/>
      <c r="B54" s="5"/>
      <c r="C54" s="8" t="s">
        <v>8</v>
      </c>
      <c r="D54" s="56" t="s">
        <v>87</v>
      </c>
      <c r="E54" s="31">
        <v>1</v>
      </c>
      <c r="G54" s="53"/>
    </row>
    <row r="55" spans="1:19" x14ac:dyDescent="0.25">
      <c r="A55" s="9" t="s">
        <v>43</v>
      </c>
      <c r="B55" s="59" t="s">
        <v>44</v>
      </c>
      <c r="C55" s="60"/>
      <c r="D55" s="60"/>
      <c r="E55" s="28">
        <f>E56+E58</f>
        <v>3</v>
      </c>
      <c r="G55" s="54"/>
    </row>
    <row r="56" spans="1:19" ht="75" x14ac:dyDescent="0.25">
      <c r="A56" s="10"/>
      <c r="B56" s="5"/>
      <c r="C56" s="11" t="s">
        <v>7</v>
      </c>
      <c r="D56" s="47" t="s">
        <v>69</v>
      </c>
      <c r="E56" s="29">
        <v>2</v>
      </c>
      <c r="G56" s="54"/>
    </row>
    <row r="57" spans="1:19" ht="45" x14ac:dyDescent="0.25">
      <c r="A57" s="10"/>
      <c r="B57" s="5"/>
      <c r="C57" s="5" t="s">
        <v>8</v>
      </c>
      <c r="D57" s="26" t="s">
        <v>67</v>
      </c>
      <c r="E57" s="32">
        <v>1</v>
      </c>
      <c r="G57" s="53"/>
    </row>
    <row r="58" spans="1:19" ht="30" x14ac:dyDescent="0.25">
      <c r="A58" s="10"/>
      <c r="B58" s="5"/>
      <c r="C58" s="8" t="s">
        <v>9</v>
      </c>
      <c r="D58" s="45" t="s">
        <v>45</v>
      </c>
      <c r="E58" s="31">
        <v>1</v>
      </c>
      <c r="G58" s="53"/>
    </row>
    <row r="59" spans="1:19" x14ac:dyDescent="0.25">
      <c r="A59" s="17"/>
      <c r="B59" s="18"/>
      <c r="C59" s="18"/>
      <c r="D59" s="19" t="s">
        <v>56</v>
      </c>
      <c r="E59" s="33">
        <f>E6+E19+E43+E51+E55</f>
        <v>100</v>
      </c>
      <c r="G59" s="54"/>
    </row>
    <row r="60" spans="1:19" x14ac:dyDescent="0.25">
      <c r="G60" s="54"/>
    </row>
    <row r="61" spans="1:19" x14ac:dyDescent="0.25">
      <c r="D61" s="22" t="s">
        <v>49</v>
      </c>
    </row>
    <row r="62" spans="1:19" s="27" customFormat="1" ht="60" x14ac:dyDescent="0.25">
      <c r="A62" s="2"/>
      <c r="B62" s="3"/>
      <c r="C62" s="3"/>
      <c r="D62" s="6" t="s">
        <v>88</v>
      </c>
      <c r="F62" s="1"/>
      <c r="G62" s="1"/>
      <c r="H62" s="1"/>
      <c r="I62" s="1"/>
      <c r="J62" s="1"/>
      <c r="K62" s="1"/>
      <c r="L62" s="1"/>
      <c r="M62" s="1"/>
      <c r="N62" s="1"/>
      <c r="O62" s="1"/>
      <c r="P62" s="1"/>
      <c r="Q62" s="1"/>
      <c r="R62" s="1"/>
      <c r="S62" s="1"/>
    </row>
    <row r="63" spans="1:19" s="27" customFormat="1" ht="30" x14ac:dyDescent="0.25">
      <c r="A63" s="2"/>
      <c r="B63" s="3"/>
      <c r="C63" s="3"/>
      <c r="D63" s="6" t="s">
        <v>47</v>
      </c>
      <c r="F63" s="1"/>
      <c r="G63" s="1"/>
      <c r="H63" s="1"/>
      <c r="I63" s="1"/>
      <c r="J63" s="1"/>
      <c r="K63" s="1"/>
      <c r="L63" s="1"/>
      <c r="M63" s="1"/>
      <c r="N63" s="1"/>
      <c r="O63" s="1"/>
      <c r="P63" s="1"/>
      <c r="Q63" s="1"/>
      <c r="R63" s="1"/>
      <c r="S63" s="1"/>
    </row>
    <row r="64" spans="1:19" s="27" customFormat="1" ht="30" x14ac:dyDescent="0.25">
      <c r="A64" s="2"/>
      <c r="B64" s="3"/>
      <c r="C64" s="3"/>
      <c r="D64" s="6" t="s">
        <v>48</v>
      </c>
      <c r="F64" s="1"/>
      <c r="G64" s="1"/>
      <c r="H64" s="1"/>
      <c r="I64" s="1"/>
      <c r="J64" s="1"/>
      <c r="K64" s="1"/>
      <c r="L64" s="1"/>
      <c r="M64" s="1"/>
      <c r="N64" s="1"/>
      <c r="O64" s="1"/>
      <c r="P64" s="1"/>
      <c r="Q64" s="1"/>
      <c r="R64" s="1"/>
      <c r="S64" s="1"/>
    </row>
    <row r="65" spans="1:19" s="27" customFormat="1" ht="74.25" customHeight="1" x14ac:dyDescent="0.25">
      <c r="A65" s="2"/>
      <c r="B65" s="3"/>
      <c r="C65" s="3"/>
      <c r="D65" s="6" t="s">
        <v>66</v>
      </c>
      <c r="F65" s="1"/>
      <c r="G65" s="1"/>
      <c r="H65" s="1"/>
      <c r="I65" s="1"/>
      <c r="J65" s="1"/>
      <c r="K65" s="1"/>
      <c r="L65" s="1"/>
      <c r="M65" s="1"/>
      <c r="N65" s="1"/>
      <c r="O65" s="1"/>
      <c r="P65" s="1"/>
      <c r="Q65" s="1"/>
      <c r="R65" s="1"/>
      <c r="S65" s="1"/>
    </row>
    <row r="66" spans="1:19" s="27" customFormat="1" ht="120" x14ac:dyDescent="0.25">
      <c r="A66" s="2"/>
      <c r="B66" s="3"/>
      <c r="C66" s="3"/>
      <c r="D66" s="48" t="s">
        <v>58</v>
      </c>
      <c r="F66" s="1"/>
      <c r="G66" s="1"/>
      <c r="H66" s="1"/>
      <c r="I66" s="1"/>
      <c r="J66" s="1"/>
      <c r="K66" s="1"/>
      <c r="L66" s="1"/>
      <c r="M66" s="1"/>
      <c r="N66" s="1"/>
      <c r="O66" s="1"/>
      <c r="P66" s="1"/>
      <c r="Q66" s="1"/>
      <c r="R66" s="1"/>
      <c r="S66" s="1"/>
    </row>
    <row r="67" spans="1:19" s="27" customFormat="1" ht="150" x14ac:dyDescent="0.25">
      <c r="A67" s="2"/>
      <c r="B67" s="3"/>
      <c r="C67" s="3"/>
      <c r="D67" s="34" t="s">
        <v>59</v>
      </c>
      <c r="F67" s="1"/>
      <c r="G67" s="1"/>
      <c r="H67" s="1"/>
      <c r="I67" s="1"/>
      <c r="J67" s="1"/>
      <c r="K67" s="1"/>
      <c r="L67" s="1"/>
      <c r="M67" s="1"/>
      <c r="N67" s="1"/>
      <c r="O67" s="1"/>
      <c r="P67" s="1"/>
      <c r="Q67" s="1"/>
      <c r="R67" s="1"/>
      <c r="S67" s="1"/>
    </row>
    <row r="68" spans="1:19" s="27" customFormat="1" ht="165" x14ac:dyDescent="0.25">
      <c r="A68" s="2"/>
      <c r="B68" s="3"/>
      <c r="C68" s="3"/>
      <c r="D68" s="23" t="s">
        <v>60</v>
      </c>
      <c r="F68" s="1"/>
      <c r="G68" s="1"/>
      <c r="H68" s="1"/>
      <c r="I68" s="1"/>
      <c r="J68" s="1"/>
      <c r="K68" s="1"/>
      <c r="L68" s="1"/>
      <c r="M68" s="1"/>
      <c r="N68" s="1"/>
      <c r="O68" s="1"/>
      <c r="P68" s="1"/>
      <c r="Q68" s="1"/>
      <c r="R68" s="1"/>
      <c r="S68" s="1"/>
    </row>
  </sheetData>
  <mergeCells count="18">
    <mergeCell ref="B55:D55"/>
    <mergeCell ref="B43:D43"/>
    <mergeCell ref="C44:D44"/>
    <mergeCell ref="C48:D48"/>
    <mergeCell ref="B51:D51"/>
    <mergeCell ref="C52:D52"/>
    <mergeCell ref="F20:S20"/>
    <mergeCell ref="C29:D29"/>
    <mergeCell ref="C32:D32"/>
    <mergeCell ref="C35:D35"/>
    <mergeCell ref="F38:N38"/>
    <mergeCell ref="C39:D39"/>
    <mergeCell ref="B6:D6"/>
    <mergeCell ref="C7:D7"/>
    <mergeCell ref="C12:D12"/>
    <mergeCell ref="C15:D15"/>
    <mergeCell ref="B19:D19"/>
    <mergeCell ref="C20:D20"/>
  </mergeCells>
  <pageMargins left="0.98425196850393704" right="0.39370078740157483" top="0.98425196850393704" bottom="0.98425196850393704" header="0.51181102362204722" footer="0.51181102362204722"/>
  <pageSetup scale="97" orientation="portrait" r:id="rId1"/>
  <headerFooter>
    <oddHeader>&amp;L&amp;"-,Bold"&amp;9&amp;K2E74B5 2.1.A. Microîntreprinderi 
Ghidul solicitantului - condiții specifice de accesare a fondurilor</oddHeader>
  </headerFooter>
  <rowBreaks count="2" manualBreakCount="2">
    <brk id="60" max="4" man="1"/>
    <brk id="6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GRILA ETF</vt:lpstr>
      <vt:lpstr>'GRILA ETF'!Print_Area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2016-02-19T11:41:34Z</dcterms:modified>
</cp:coreProperties>
</file>